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ase4-my.sharepoint.com/personal/hensler_colas_com/Documents/Desktop/BCB/2024/AOY Standings Pics/"/>
    </mc:Choice>
  </mc:AlternateContent>
  <xr:revisionPtr revIDLastSave="0" documentId="8_{8501FD70-B020-44BE-BCBE-27B6A1D388EF}" xr6:coauthVersionLast="47" xr6:coauthVersionMax="47" xr10:uidLastSave="{00000000-0000-0000-0000-000000000000}"/>
  <bookViews>
    <workbookView xWindow="-108" yWindow="-108" windowWidth="23256" windowHeight="12456" xr2:uid="{99BEF74A-A774-4050-9A5C-18033A749D60}"/>
  </bookViews>
  <sheets>
    <sheet name="Sheet1" sheetId="1" r:id="rId1"/>
  </sheets>
  <definedNames>
    <definedName name="_xlnm._FilterDatabase" localSheetId="0" hidden="1">Sheet1!$E$10:$U$12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" l="1"/>
  <c r="F28" i="1"/>
  <c r="H28" i="1"/>
  <c r="I28" i="1"/>
  <c r="K28" i="1"/>
  <c r="L28" i="1"/>
  <c r="N28" i="1"/>
  <c r="O28" i="1"/>
  <c r="Q28" i="1"/>
  <c r="R28" i="1"/>
  <c r="T28" i="1"/>
  <c r="U28" i="1"/>
  <c r="AJ25" i="1" l="1"/>
  <c r="AI25" i="1"/>
  <c r="AJ11" i="1" l="1"/>
  <c r="AI11" i="1"/>
  <c r="AJ18" i="1"/>
  <c r="AJ19" i="1"/>
  <c r="AJ23" i="1"/>
  <c r="AJ21" i="1"/>
  <c r="AJ26" i="1"/>
  <c r="AJ13" i="1"/>
  <c r="AJ15" i="1"/>
  <c r="AJ16" i="1"/>
  <c r="AJ24" i="1"/>
  <c r="AJ17" i="1"/>
  <c r="AJ20" i="1"/>
  <c r="AJ12" i="1"/>
  <c r="AJ10" i="1"/>
  <c r="AJ14" i="1"/>
  <c r="AJ22" i="1"/>
  <c r="AI18" i="1"/>
  <c r="AI19" i="1"/>
  <c r="AI23" i="1"/>
  <c r="AI21" i="1"/>
  <c r="AI26" i="1"/>
  <c r="AI13" i="1"/>
  <c r="AI15" i="1"/>
  <c r="AI16" i="1"/>
  <c r="AI24" i="1"/>
  <c r="AI17" i="1"/>
  <c r="AI20" i="1"/>
  <c r="AI12" i="1"/>
  <c r="AI10" i="1"/>
  <c r="AI14" i="1"/>
  <c r="AI22" i="1"/>
  <c r="AJ27" i="1"/>
  <c r="AI27" i="1"/>
  <c r="AG28" i="1"/>
  <c r="AF28" i="1"/>
  <c r="AD28" i="1"/>
  <c r="AC28" i="1"/>
  <c r="AA28" i="1"/>
  <c r="Z28" i="1"/>
  <c r="X28" i="1" l="1"/>
  <c r="W28" i="1" l="1"/>
  <c r="AI28" i="1" l="1"/>
  <c r="AJ28" i="1"/>
</calcChain>
</file>

<file path=xl/sharedStrings.xml><?xml version="1.0" encoding="utf-8"?>
<sst xmlns="http://schemas.openxmlformats.org/spreadsheetml/2006/main" count="54" uniqueCount="34">
  <si>
    <t>Butler County Bassmasters</t>
  </si>
  <si>
    <t>Club Tourney Results</t>
  </si>
  <si>
    <t>Angler</t>
  </si>
  <si>
    <t>Fish Total</t>
  </si>
  <si>
    <t>Position</t>
  </si>
  <si>
    <t>Weight</t>
  </si>
  <si>
    <t>Andy Tobe</t>
  </si>
  <si>
    <t>Bob Farmer</t>
  </si>
  <si>
    <t>Danny Schmitz</t>
  </si>
  <si>
    <t>Darrell Penny</t>
  </si>
  <si>
    <t>Ernie Shuler</t>
  </si>
  <si>
    <t>Josh Zehler</t>
  </si>
  <si>
    <t>Rick Hensler</t>
  </si>
  <si>
    <t>Steve Travis</t>
  </si>
  <si>
    <t>Tony Vieson</t>
  </si>
  <si>
    <t>Totals</t>
  </si>
  <si>
    <t xml:space="preserve">           YTD Totals</t>
  </si>
  <si>
    <t>Jake Donahoe</t>
  </si>
  <si>
    <t>Pokie</t>
  </si>
  <si>
    <t>Matt Townsley</t>
  </si>
  <si>
    <t>Mike Hillard</t>
  </si>
  <si>
    <t>Ronald Marcum</t>
  </si>
  <si>
    <t>Bill Schneider</t>
  </si>
  <si>
    <t>Herman Baker</t>
  </si>
  <si>
    <t xml:space="preserve">      Guist Creek</t>
  </si>
  <si>
    <t xml:space="preserve">       Rocky Fork</t>
  </si>
  <si>
    <t>AOY Standings 2024</t>
  </si>
  <si>
    <t xml:space="preserve">         St. Mary's</t>
  </si>
  <si>
    <t>Jacob Baker</t>
  </si>
  <si>
    <t xml:space="preserve">       White Oak</t>
  </si>
  <si>
    <t xml:space="preserve">     Tanners Creek</t>
  </si>
  <si>
    <t xml:space="preserve">        Indian Lake</t>
  </si>
  <si>
    <t>Ron Crabtree</t>
  </si>
  <si>
    <t xml:space="preserve">     Craigs Creek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</si>
</sst>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3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3" borderId="2" xfId="0" applyFill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0" xfId="0" applyFont="1"/>
    <xf numFmtId="2" fontId="2" fillId="3" borderId="2" xfId="0" applyNumberFormat="1" applyFont="1" applyFill="1" applyBorder="1" applyAlignment="1">
      <alignment horizontal="center"/>
    </xf>
    <xf numFmtId="2" fontId="0" fillId="0" borderId="0" xfId="0" applyNumberFormat="1"/>
    <xf numFmtId="2" fontId="2" fillId="0" borderId="0" xfId="0" applyNumberFormat="1" applyFont="1"/>
    <xf numFmtId="2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66F84-5F72-4AD5-928B-3C95C3A6CE7E}">
  <sheetPr>
    <pageSetUpPr fitToPage="1"/>
  </sheetPr>
  <dimension ref="B2:AK30"/>
  <sheetViews>
    <sheetView tabSelected="1" zoomScale="92" zoomScaleNormal="92" workbookViewId="0">
      <selection activeCell="B2" sqref="B2:AK28"/>
    </sheetView>
  </sheetViews>
  <sheetFormatPr defaultRowHeight="14.4" x14ac:dyDescent="0.3"/>
  <cols>
    <col min="1" max="1" width="2.6640625" customWidth="1"/>
    <col min="3" max="3" width="18" customWidth="1"/>
    <col min="4" max="4" width="2.33203125" customWidth="1"/>
    <col min="5" max="6" width="8.6640625" customWidth="1"/>
    <col min="7" max="7" width="2.33203125" customWidth="1"/>
    <col min="8" max="9" width="8.6640625" customWidth="1"/>
    <col min="10" max="10" width="2.33203125" customWidth="1"/>
    <col min="11" max="12" width="8.6640625" customWidth="1"/>
    <col min="13" max="13" width="2.33203125" customWidth="1"/>
    <col min="14" max="15" width="8.6640625" customWidth="1"/>
    <col min="16" max="16" width="2.33203125" customWidth="1"/>
    <col min="17" max="18" width="8.6640625" customWidth="1"/>
    <col min="19" max="19" width="2.33203125" customWidth="1"/>
    <col min="20" max="21" width="8.6640625" customWidth="1"/>
    <col min="22" max="22" width="2.33203125" customWidth="1"/>
    <col min="23" max="24" width="8.6640625" customWidth="1"/>
    <col min="25" max="25" width="2.33203125" customWidth="1"/>
    <col min="26" max="27" width="8.6640625" hidden="1" customWidth="1"/>
    <col min="28" max="28" width="2.33203125" hidden="1" customWidth="1"/>
    <col min="29" max="29" width="8.6640625" hidden="1" customWidth="1"/>
    <col min="30" max="30" width="7.44140625" style="20" hidden="1" customWidth="1"/>
    <col min="31" max="31" width="2.33203125" hidden="1" customWidth="1"/>
    <col min="32" max="33" width="8.6640625" hidden="1" customWidth="1"/>
    <col min="34" max="34" width="2.88671875" hidden="1" customWidth="1"/>
    <col min="35" max="36" width="8.6640625" customWidth="1"/>
    <col min="37" max="37" width="2.33203125" customWidth="1"/>
  </cols>
  <sheetData>
    <row r="2" spans="2:37" ht="15.6" x14ac:dyDescent="0.3">
      <c r="B2" s="18" t="s">
        <v>0</v>
      </c>
      <c r="C2" s="18"/>
    </row>
    <row r="3" spans="2:37" ht="15.6" x14ac:dyDescent="0.3">
      <c r="B3" s="18" t="s">
        <v>1</v>
      </c>
      <c r="C3" s="18"/>
    </row>
    <row r="4" spans="2:37" ht="15.6" x14ac:dyDescent="0.3">
      <c r="B4" s="18" t="s">
        <v>26</v>
      </c>
      <c r="C4" s="18"/>
    </row>
    <row r="5" spans="2:37" x14ac:dyDescent="0.3">
      <c r="B5" s="6"/>
      <c r="C5" s="6"/>
    </row>
    <row r="6" spans="2:37" x14ac:dyDescent="0.3">
      <c r="D6" s="3"/>
      <c r="E6" s="6" t="s">
        <v>24</v>
      </c>
      <c r="G6" s="3"/>
      <c r="H6" s="6" t="s">
        <v>25</v>
      </c>
      <c r="I6" s="6"/>
      <c r="J6" s="3"/>
      <c r="K6" s="6" t="s">
        <v>27</v>
      </c>
      <c r="L6" s="6"/>
      <c r="M6" s="3"/>
      <c r="N6" s="6" t="s">
        <v>29</v>
      </c>
      <c r="O6" s="6"/>
      <c r="P6" s="3"/>
      <c r="Q6" s="6" t="s">
        <v>30</v>
      </c>
      <c r="R6" s="6"/>
      <c r="S6" s="3"/>
      <c r="T6" s="6" t="s">
        <v>31</v>
      </c>
      <c r="U6" s="6"/>
      <c r="V6" s="3"/>
      <c r="W6" s="6" t="s">
        <v>33</v>
      </c>
      <c r="X6" s="6"/>
      <c r="Y6" s="3"/>
      <c r="Z6" s="6"/>
      <c r="AA6" s="6"/>
      <c r="AB6" s="3"/>
      <c r="AC6" s="6"/>
      <c r="AD6" s="21"/>
      <c r="AE6" s="3"/>
      <c r="AF6" s="6"/>
      <c r="AH6" s="3"/>
      <c r="AI6" s="6" t="s">
        <v>16</v>
      </c>
      <c r="AJ6" s="6"/>
      <c r="AK6" s="3"/>
    </row>
    <row r="7" spans="2:37" x14ac:dyDescent="0.3">
      <c r="D7" s="3"/>
      <c r="G7" s="3"/>
      <c r="J7" s="3"/>
      <c r="M7" s="3"/>
      <c r="P7" s="3"/>
      <c r="S7" s="3"/>
      <c r="V7" s="3"/>
      <c r="Y7" s="3"/>
      <c r="AB7" s="3"/>
      <c r="AE7" s="3"/>
      <c r="AH7" s="3"/>
      <c r="AK7" s="3"/>
    </row>
    <row r="8" spans="2:37" s="1" customFormat="1" x14ac:dyDescent="0.3">
      <c r="B8" s="5" t="s">
        <v>4</v>
      </c>
      <c r="C8" s="5" t="s">
        <v>2</v>
      </c>
      <c r="D8" s="2"/>
      <c r="E8" s="1" t="s">
        <v>3</v>
      </c>
      <c r="F8" s="1" t="s">
        <v>5</v>
      </c>
      <c r="G8" s="2"/>
      <c r="H8" s="1" t="s">
        <v>3</v>
      </c>
      <c r="I8" s="1" t="s">
        <v>5</v>
      </c>
      <c r="J8" s="2"/>
      <c r="K8" s="1" t="s">
        <v>3</v>
      </c>
      <c r="L8" s="1" t="s">
        <v>5</v>
      </c>
      <c r="M8" s="2"/>
      <c r="N8" s="1" t="s">
        <v>3</v>
      </c>
      <c r="O8" s="1" t="s">
        <v>5</v>
      </c>
      <c r="P8" s="2"/>
      <c r="Q8" s="1" t="s">
        <v>3</v>
      </c>
      <c r="R8" s="1" t="s">
        <v>5</v>
      </c>
      <c r="S8" s="2"/>
      <c r="T8" s="1" t="s">
        <v>3</v>
      </c>
      <c r="U8" s="1" t="s">
        <v>5</v>
      </c>
      <c r="V8" s="2"/>
      <c r="W8" s="1" t="s">
        <v>3</v>
      </c>
      <c r="X8" s="1" t="s">
        <v>5</v>
      </c>
      <c r="Y8" s="2"/>
      <c r="Z8" s="1" t="s">
        <v>3</v>
      </c>
      <c r="AA8" s="1" t="s">
        <v>5</v>
      </c>
      <c r="AB8" s="2"/>
      <c r="AC8" s="1" t="s">
        <v>3</v>
      </c>
      <c r="AD8" s="22" t="s">
        <v>5</v>
      </c>
      <c r="AE8" s="2"/>
      <c r="AF8" s="1" t="s">
        <v>3</v>
      </c>
      <c r="AG8" s="22" t="s">
        <v>5</v>
      </c>
      <c r="AH8" s="24"/>
      <c r="AI8" s="1" t="s">
        <v>3</v>
      </c>
      <c r="AJ8" s="1" t="s">
        <v>5</v>
      </c>
      <c r="AK8" s="2"/>
    </row>
    <row r="9" spans="2:37" x14ac:dyDescent="0.3">
      <c r="B9" s="6"/>
      <c r="C9" s="6"/>
      <c r="D9" s="3"/>
      <c r="G9" s="3"/>
      <c r="J9" s="3"/>
      <c r="M9" s="3"/>
      <c r="P9" s="3"/>
      <c r="S9" s="3"/>
      <c r="V9" s="3"/>
      <c r="Y9" s="3"/>
      <c r="AB9" s="3"/>
      <c r="AE9" s="3"/>
      <c r="AH9" s="3"/>
      <c r="AK9" s="3"/>
    </row>
    <row r="10" spans="2:37" x14ac:dyDescent="0.3">
      <c r="B10" s="13">
        <v>1</v>
      </c>
      <c r="C10" s="8" t="s">
        <v>23</v>
      </c>
      <c r="D10" s="10"/>
      <c r="E10" s="9">
        <v>3</v>
      </c>
      <c r="F10" s="9">
        <v>3.99</v>
      </c>
      <c r="G10" s="10"/>
      <c r="H10" s="9">
        <v>5</v>
      </c>
      <c r="I10" s="12">
        <v>9.4499999999999993</v>
      </c>
      <c r="J10" s="10"/>
      <c r="K10" s="9">
        <v>4</v>
      </c>
      <c r="L10" s="12">
        <v>5.89</v>
      </c>
      <c r="M10" s="11"/>
      <c r="N10" s="9">
        <v>5</v>
      </c>
      <c r="O10" s="12">
        <v>5.95</v>
      </c>
      <c r="P10" s="11"/>
      <c r="Q10" s="9">
        <v>3</v>
      </c>
      <c r="R10" s="12">
        <v>3.97</v>
      </c>
      <c r="S10" s="11"/>
      <c r="T10" s="9">
        <v>5</v>
      </c>
      <c r="U10" s="12">
        <v>5.79</v>
      </c>
      <c r="V10" s="11"/>
      <c r="W10" s="9">
        <v>1</v>
      </c>
      <c r="X10" s="12">
        <v>1.04</v>
      </c>
      <c r="Y10" s="11"/>
      <c r="Z10" s="9"/>
      <c r="AA10" s="12"/>
      <c r="AB10" s="11"/>
      <c r="AC10" s="9"/>
      <c r="AD10" s="12"/>
      <c r="AE10" s="11"/>
      <c r="AF10" s="9"/>
      <c r="AG10" s="12"/>
      <c r="AH10" s="11"/>
      <c r="AI10" s="9">
        <f t="shared" ref="AI10:AI27" si="0">+E10+H10+K10++N10+Q10+T10+W10+Z10+AC10+AF10</f>
        <v>26</v>
      </c>
      <c r="AJ10" s="12">
        <f t="shared" ref="AJ10:AJ27" si="1">+F10+I10+L10+O10+R10+U10+X10+AA10+AD10+AG10</f>
        <v>36.08</v>
      </c>
      <c r="AK10" s="3"/>
    </row>
    <row r="11" spans="2:37" x14ac:dyDescent="0.3">
      <c r="B11" s="13">
        <v>2</v>
      </c>
      <c r="C11" s="8" t="s">
        <v>10</v>
      </c>
      <c r="D11" s="10"/>
      <c r="E11" s="9">
        <v>2</v>
      </c>
      <c r="F11" s="12">
        <v>8.75</v>
      </c>
      <c r="G11" s="10"/>
      <c r="H11" s="9">
        <v>0</v>
      </c>
      <c r="I11" s="12">
        <v>0</v>
      </c>
      <c r="J11" s="10"/>
      <c r="K11" s="9">
        <v>3</v>
      </c>
      <c r="L11" s="12">
        <v>3.32</v>
      </c>
      <c r="M11" s="11"/>
      <c r="N11" s="9">
        <v>1</v>
      </c>
      <c r="O11" s="12">
        <v>1</v>
      </c>
      <c r="P11" s="11"/>
      <c r="Q11" s="9">
        <v>1</v>
      </c>
      <c r="R11" s="12">
        <v>1.29</v>
      </c>
      <c r="S11" s="11"/>
      <c r="T11" s="9">
        <v>5</v>
      </c>
      <c r="U11" s="12">
        <v>5.53</v>
      </c>
      <c r="V11" s="11"/>
      <c r="W11" s="9">
        <v>1</v>
      </c>
      <c r="X11" s="12">
        <v>1.21</v>
      </c>
      <c r="Y11" s="11"/>
      <c r="Z11" s="9"/>
      <c r="AA11" s="12"/>
      <c r="AB11" s="11"/>
      <c r="AC11" s="9"/>
      <c r="AD11" s="12"/>
      <c r="AE11" s="11"/>
      <c r="AF11" s="9"/>
      <c r="AG11" s="12"/>
      <c r="AH11" s="11"/>
      <c r="AI11" s="9">
        <f t="shared" si="0"/>
        <v>13</v>
      </c>
      <c r="AJ11" s="12">
        <f t="shared" si="1"/>
        <v>21.1</v>
      </c>
      <c r="AK11" s="3"/>
    </row>
    <row r="12" spans="2:37" x14ac:dyDescent="0.3">
      <c r="B12" s="13">
        <v>3</v>
      </c>
      <c r="C12" s="8" t="s">
        <v>7</v>
      </c>
      <c r="D12" s="10"/>
      <c r="E12" s="9">
        <v>0</v>
      </c>
      <c r="F12" s="12">
        <v>0</v>
      </c>
      <c r="G12" s="10"/>
      <c r="H12" s="9">
        <v>1</v>
      </c>
      <c r="I12" s="12">
        <v>2.54</v>
      </c>
      <c r="J12" s="10"/>
      <c r="K12" s="9">
        <v>2</v>
      </c>
      <c r="L12" s="12">
        <v>5.09</v>
      </c>
      <c r="M12" s="11"/>
      <c r="N12" s="9">
        <v>1</v>
      </c>
      <c r="O12" s="12">
        <v>1.28</v>
      </c>
      <c r="P12" s="11"/>
      <c r="Q12" s="9">
        <v>5</v>
      </c>
      <c r="R12" s="12">
        <v>6.44</v>
      </c>
      <c r="S12" s="11"/>
      <c r="T12" s="9">
        <v>2</v>
      </c>
      <c r="U12" s="12">
        <v>2.09</v>
      </c>
      <c r="V12" s="11"/>
      <c r="W12" s="9">
        <v>0</v>
      </c>
      <c r="X12" s="12">
        <v>0</v>
      </c>
      <c r="Y12" s="11"/>
      <c r="Z12" s="9"/>
      <c r="AA12" s="12"/>
      <c r="AB12" s="11"/>
      <c r="AC12" s="9"/>
      <c r="AD12" s="12"/>
      <c r="AE12" s="11"/>
      <c r="AF12" s="9"/>
      <c r="AG12" s="12"/>
      <c r="AH12" s="11"/>
      <c r="AI12" s="9">
        <f t="shared" si="0"/>
        <v>11</v>
      </c>
      <c r="AJ12" s="12">
        <f t="shared" si="1"/>
        <v>17.440000000000001</v>
      </c>
      <c r="AK12" s="3"/>
    </row>
    <row r="13" spans="2:37" x14ac:dyDescent="0.3">
      <c r="B13" s="13">
        <v>4</v>
      </c>
      <c r="C13" s="8" t="s">
        <v>14</v>
      </c>
      <c r="D13" s="10"/>
      <c r="E13" s="9">
        <v>2</v>
      </c>
      <c r="F13" s="12">
        <v>5.08</v>
      </c>
      <c r="G13" s="10"/>
      <c r="H13" s="9">
        <v>5</v>
      </c>
      <c r="I13" s="12">
        <v>6</v>
      </c>
      <c r="J13" s="10"/>
      <c r="K13" s="9">
        <v>0</v>
      </c>
      <c r="L13" s="12">
        <v>0</v>
      </c>
      <c r="M13" s="11"/>
      <c r="N13" s="9">
        <v>1</v>
      </c>
      <c r="O13" s="12">
        <v>0.75</v>
      </c>
      <c r="P13" s="11"/>
      <c r="Q13" s="9">
        <v>0</v>
      </c>
      <c r="R13" s="12">
        <v>0</v>
      </c>
      <c r="S13" s="11"/>
      <c r="T13" s="9">
        <v>3</v>
      </c>
      <c r="U13" s="12">
        <v>3.15</v>
      </c>
      <c r="V13" s="11"/>
      <c r="W13" s="9">
        <v>1</v>
      </c>
      <c r="X13" s="12">
        <v>1.56</v>
      </c>
      <c r="Y13" s="11"/>
      <c r="Z13" s="9"/>
      <c r="AA13" s="12"/>
      <c r="AB13" s="11"/>
      <c r="AC13" s="9"/>
      <c r="AD13" s="12"/>
      <c r="AE13" s="11"/>
      <c r="AF13" s="9"/>
      <c r="AG13" s="12"/>
      <c r="AH13" s="11"/>
      <c r="AI13" s="9">
        <f t="shared" si="0"/>
        <v>12</v>
      </c>
      <c r="AJ13" s="12">
        <f t="shared" si="1"/>
        <v>16.54</v>
      </c>
      <c r="AK13" s="3"/>
    </row>
    <row r="14" spans="2:37" x14ac:dyDescent="0.3">
      <c r="B14" s="13">
        <v>5</v>
      </c>
      <c r="C14" s="8" t="s">
        <v>11</v>
      </c>
      <c r="D14" s="10"/>
      <c r="E14" s="9">
        <v>3</v>
      </c>
      <c r="F14" s="12">
        <v>6.22</v>
      </c>
      <c r="G14" s="10"/>
      <c r="H14" s="9">
        <v>3</v>
      </c>
      <c r="I14" s="12">
        <v>2.77</v>
      </c>
      <c r="J14" s="10"/>
      <c r="K14" s="9">
        <v>1</v>
      </c>
      <c r="L14" s="12">
        <v>1.53</v>
      </c>
      <c r="M14" s="11"/>
      <c r="N14" s="9">
        <v>0</v>
      </c>
      <c r="O14" s="12">
        <v>0</v>
      </c>
      <c r="P14" s="11"/>
      <c r="Q14" s="9">
        <v>0</v>
      </c>
      <c r="R14" s="12">
        <v>0</v>
      </c>
      <c r="S14" s="11"/>
      <c r="T14" s="9">
        <v>4</v>
      </c>
      <c r="U14" s="12">
        <v>5.87</v>
      </c>
      <c r="V14" s="11"/>
      <c r="W14" s="9">
        <v>0</v>
      </c>
      <c r="X14" s="12">
        <v>0</v>
      </c>
      <c r="Y14" s="11"/>
      <c r="Z14" s="9"/>
      <c r="AA14" s="12"/>
      <c r="AB14" s="11"/>
      <c r="AC14" s="9"/>
      <c r="AD14" s="12"/>
      <c r="AE14" s="11"/>
      <c r="AF14" s="9"/>
      <c r="AG14" s="12"/>
      <c r="AH14" s="11"/>
      <c r="AI14" s="9">
        <f t="shared" si="0"/>
        <v>11</v>
      </c>
      <c r="AJ14" s="12">
        <f t="shared" si="1"/>
        <v>16.39</v>
      </c>
      <c r="AK14" s="3"/>
    </row>
    <row r="15" spans="2:37" x14ac:dyDescent="0.3">
      <c r="B15" s="13">
        <v>6</v>
      </c>
      <c r="C15" s="8" t="s">
        <v>22</v>
      </c>
      <c r="D15" s="10"/>
      <c r="E15" s="9">
        <v>2</v>
      </c>
      <c r="F15" s="12">
        <v>3.63</v>
      </c>
      <c r="G15" s="10"/>
      <c r="H15" s="9">
        <v>2</v>
      </c>
      <c r="I15" s="12">
        <v>2.4300000000000002</v>
      </c>
      <c r="J15" s="10"/>
      <c r="K15" s="9">
        <v>0</v>
      </c>
      <c r="L15" s="12">
        <v>0</v>
      </c>
      <c r="M15" s="11"/>
      <c r="N15" s="9">
        <v>2</v>
      </c>
      <c r="O15" s="12">
        <v>2.19</v>
      </c>
      <c r="P15" s="11"/>
      <c r="Q15" s="9">
        <v>0</v>
      </c>
      <c r="R15" s="12">
        <v>0</v>
      </c>
      <c r="S15" s="11"/>
      <c r="T15" s="9">
        <v>5</v>
      </c>
      <c r="U15" s="12">
        <v>5.08</v>
      </c>
      <c r="V15" s="11"/>
      <c r="W15" s="9">
        <v>1</v>
      </c>
      <c r="X15" s="12">
        <v>1.22</v>
      </c>
      <c r="Y15" s="11"/>
      <c r="Z15" s="9"/>
      <c r="AA15" s="12"/>
      <c r="AB15" s="11"/>
      <c r="AC15" s="9"/>
      <c r="AD15" s="12"/>
      <c r="AE15" s="11"/>
      <c r="AF15" s="9"/>
      <c r="AG15" s="12"/>
      <c r="AH15" s="11"/>
      <c r="AI15" s="9">
        <f t="shared" si="0"/>
        <v>12</v>
      </c>
      <c r="AJ15" s="12">
        <f t="shared" si="1"/>
        <v>14.55</v>
      </c>
      <c r="AK15" s="3"/>
    </row>
    <row r="16" spans="2:37" x14ac:dyDescent="0.3">
      <c r="B16" s="13">
        <v>7</v>
      </c>
      <c r="C16" s="8" t="s">
        <v>17</v>
      </c>
      <c r="D16" s="10"/>
      <c r="E16" s="9">
        <v>1</v>
      </c>
      <c r="F16" s="12">
        <v>3.85</v>
      </c>
      <c r="G16" s="10"/>
      <c r="H16" s="9">
        <v>1</v>
      </c>
      <c r="I16" s="12">
        <v>1.65</v>
      </c>
      <c r="J16" s="10"/>
      <c r="K16" s="9">
        <v>1</v>
      </c>
      <c r="L16" s="12">
        <v>1.81</v>
      </c>
      <c r="M16" s="11"/>
      <c r="N16" s="9">
        <v>2</v>
      </c>
      <c r="O16" s="12">
        <v>2.5499999999999998</v>
      </c>
      <c r="P16" s="11"/>
      <c r="Q16" s="9">
        <v>1</v>
      </c>
      <c r="R16" s="12">
        <v>0.95</v>
      </c>
      <c r="S16" s="11"/>
      <c r="T16" s="9">
        <v>0</v>
      </c>
      <c r="U16" s="12">
        <v>0</v>
      </c>
      <c r="V16" s="11"/>
      <c r="W16" s="9">
        <v>2</v>
      </c>
      <c r="X16" s="12">
        <v>2.92</v>
      </c>
      <c r="Y16" s="11"/>
      <c r="Z16" s="9"/>
      <c r="AA16" s="12"/>
      <c r="AB16" s="11"/>
      <c r="AC16" s="9"/>
      <c r="AD16" s="12"/>
      <c r="AE16" s="11"/>
      <c r="AF16" s="9"/>
      <c r="AG16" s="12"/>
      <c r="AH16" s="11"/>
      <c r="AI16" s="9">
        <f t="shared" si="0"/>
        <v>8</v>
      </c>
      <c r="AJ16" s="12">
        <f t="shared" si="1"/>
        <v>13.729999999999999</v>
      </c>
      <c r="AK16" s="3"/>
    </row>
    <row r="17" spans="2:37" x14ac:dyDescent="0.3">
      <c r="B17" s="13">
        <v>8</v>
      </c>
      <c r="C17" s="8" t="s">
        <v>28</v>
      </c>
      <c r="D17" s="10"/>
      <c r="E17" s="9">
        <v>0</v>
      </c>
      <c r="F17" s="9">
        <v>0</v>
      </c>
      <c r="G17" s="10"/>
      <c r="H17" s="9">
        <v>2</v>
      </c>
      <c r="I17" s="9">
        <v>2.0499999999999998</v>
      </c>
      <c r="J17" s="10"/>
      <c r="K17" s="9">
        <v>0</v>
      </c>
      <c r="L17" s="12">
        <v>0</v>
      </c>
      <c r="M17" s="11"/>
      <c r="N17" s="9">
        <v>1</v>
      </c>
      <c r="O17" s="9">
        <v>0.98</v>
      </c>
      <c r="P17" s="11"/>
      <c r="Q17" s="9">
        <v>1</v>
      </c>
      <c r="R17" s="12">
        <v>1.2</v>
      </c>
      <c r="S17" s="11"/>
      <c r="T17" s="9">
        <v>2</v>
      </c>
      <c r="U17" s="9">
        <v>2.73</v>
      </c>
      <c r="V17" s="11"/>
      <c r="W17" s="9">
        <v>3</v>
      </c>
      <c r="X17" s="12">
        <v>3.39</v>
      </c>
      <c r="Y17" s="11"/>
      <c r="Z17" s="9"/>
      <c r="AA17" s="12"/>
      <c r="AB17" s="11"/>
      <c r="AC17" s="9"/>
      <c r="AD17" s="12"/>
      <c r="AE17" s="11"/>
      <c r="AF17" s="9"/>
      <c r="AG17" s="12"/>
      <c r="AH17" s="11"/>
      <c r="AI17" s="9">
        <f t="shared" si="0"/>
        <v>9</v>
      </c>
      <c r="AJ17" s="12">
        <f t="shared" si="1"/>
        <v>10.35</v>
      </c>
      <c r="AK17" s="3"/>
    </row>
    <row r="18" spans="2:37" x14ac:dyDescent="0.3">
      <c r="B18" s="13">
        <v>9</v>
      </c>
      <c r="C18" s="8" t="s">
        <v>19</v>
      </c>
      <c r="D18" s="10"/>
      <c r="E18" s="9">
        <v>1</v>
      </c>
      <c r="F18" s="12">
        <v>2.74</v>
      </c>
      <c r="G18" s="10"/>
      <c r="H18" s="9">
        <v>2</v>
      </c>
      <c r="I18" s="12">
        <v>2.19</v>
      </c>
      <c r="J18" s="10"/>
      <c r="K18" s="9">
        <v>0</v>
      </c>
      <c r="L18" s="12">
        <v>0</v>
      </c>
      <c r="M18" s="11"/>
      <c r="N18" s="9">
        <v>1</v>
      </c>
      <c r="O18" s="12">
        <v>1.06</v>
      </c>
      <c r="P18" s="11"/>
      <c r="Q18" s="9">
        <v>0</v>
      </c>
      <c r="R18" s="12">
        <v>0</v>
      </c>
      <c r="S18" s="11"/>
      <c r="T18" s="9">
        <v>1</v>
      </c>
      <c r="U18" s="12">
        <v>1.1399999999999999</v>
      </c>
      <c r="V18" s="11"/>
      <c r="W18" s="9">
        <v>3</v>
      </c>
      <c r="X18" s="12">
        <v>3.05</v>
      </c>
      <c r="Y18" s="11"/>
      <c r="Z18" s="9"/>
      <c r="AA18" s="12"/>
      <c r="AB18" s="11"/>
      <c r="AC18" s="9"/>
      <c r="AD18" s="12"/>
      <c r="AE18" s="11"/>
      <c r="AF18" s="9"/>
      <c r="AG18" s="12"/>
      <c r="AH18" s="11"/>
      <c r="AI18" s="9">
        <f t="shared" si="0"/>
        <v>8</v>
      </c>
      <c r="AJ18" s="12">
        <f t="shared" si="1"/>
        <v>10.18</v>
      </c>
      <c r="AK18" s="3"/>
    </row>
    <row r="19" spans="2:37" x14ac:dyDescent="0.3">
      <c r="B19" s="13">
        <v>10</v>
      </c>
      <c r="C19" s="8" t="s">
        <v>20</v>
      </c>
      <c r="D19" s="10"/>
      <c r="E19" s="9">
        <v>1</v>
      </c>
      <c r="F19" s="12">
        <v>1.72</v>
      </c>
      <c r="G19" s="10"/>
      <c r="H19" s="9">
        <v>0</v>
      </c>
      <c r="I19" s="12">
        <v>0</v>
      </c>
      <c r="J19" s="10"/>
      <c r="K19" s="9">
        <v>2</v>
      </c>
      <c r="L19" s="12">
        <v>2.23</v>
      </c>
      <c r="M19" s="11"/>
      <c r="N19" s="9">
        <v>1</v>
      </c>
      <c r="O19" s="12">
        <v>4.3</v>
      </c>
      <c r="P19" s="11"/>
      <c r="Q19" s="9">
        <v>0</v>
      </c>
      <c r="R19" s="12">
        <v>0</v>
      </c>
      <c r="S19" s="11"/>
      <c r="T19" s="9">
        <v>1</v>
      </c>
      <c r="U19" s="12">
        <v>1.71</v>
      </c>
      <c r="V19" s="11"/>
      <c r="W19" s="9">
        <v>0</v>
      </c>
      <c r="X19" s="12">
        <v>0</v>
      </c>
      <c r="Y19" s="11"/>
      <c r="Z19" s="9"/>
      <c r="AA19" s="12"/>
      <c r="AB19" s="11"/>
      <c r="AC19" s="9"/>
      <c r="AD19" s="12"/>
      <c r="AE19" s="11"/>
      <c r="AF19" s="9"/>
      <c r="AG19" s="12"/>
      <c r="AH19" s="11"/>
      <c r="AI19" s="9">
        <f t="shared" si="0"/>
        <v>5</v>
      </c>
      <c r="AJ19" s="12">
        <f t="shared" si="1"/>
        <v>9.9600000000000009</v>
      </c>
      <c r="AK19" s="3"/>
    </row>
    <row r="20" spans="2:37" x14ac:dyDescent="0.3">
      <c r="B20" s="13">
        <v>11</v>
      </c>
      <c r="C20" s="8" t="s">
        <v>8</v>
      </c>
      <c r="D20" s="10"/>
      <c r="E20" s="9">
        <v>0</v>
      </c>
      <c r="F20" s="12">
        <v>0</v>
      </c>
      <c r="G20" s="10"/>
      <c r="H20" s="9">
        <v>1</v>
      </c>
      <c r="I20" s="12">
        <v>0.75</v>
      </c>
      <c r="J20" s="10"/>
      <c r="K20" s="9">
        <v>0</v>
      </c>
      <c r="L20" s="12">
        <v>0</v>
      </c>
      <c r="M20" s="11"/>
      <c r="N20" s="9">
        <v>0</v>
      </c>
      <c r="O20" s="12">
        <v>0</v>
      </c>
      <c r="P20" s="11"/>
      <c r="Q20" s="9">
        <v>1</v>
      </c>
      <c r="R20" s="12">
        <v>1.33</v>
      </c>
      <c r="S20" s="11"/>
      <c r="T20" s="9">
        <v>5</v>
      </c>
      <c r="U20" s="12">
        <v>7.49</v>
      </c>
      <c r="V20" s="11"/>
      <c r="W20" s="9">
        <v>0</v>
      </c>
      <c r="X20" s="12">
        <v>0</v>
      </c>
      <c r="Y20" s="11"/>
      <c r="Z20" s="9"/>
      <c r="AA20" s="12"/>
      <c r="AB20" s="11"/>
      <c r="AC20" s="9"/>
      <c r="AD20" s="12"/>
      <c r="AE20" s="11"/>
      <c r="AF20" s="9"/>
      <c r="AG20" s="12"/>
      <c r="AH20" s="11"/>
      <c r="AI20" s="9">
        <f t="shared" si="0"/>
        <v>7</v>
      </c>
      <c r="AJ20" s="12">
        <f t="shared" si="1"/>
        <v>9.57</v>
      </c>
      <c r="AK20" s="3"/>
    </row>
    <row r="21" spans="2:37" x14ac:dyDescent="0.3">
      <c r="B21" s="13">
        <v>12</v>
      </c>
      <c r="C21" s="8" t="s">
        <v>12</v>
      </c>
      <c r="D21" s="10"/>
      <c r="E21" s="9">
        <v>0</v>
      </c>
      <c r="F21" s="12">
        <v>0</v>
      </c>
      <c r="G21" s="10"/>
      <c r="H21" s="9">
        <v>1</v>
      </c>
      <c r="I21" s="12">
        <v>0.44</v>
      </c>
      <c r="J21" s="10"/>
      <c r="K21" s="9">
        <v>2</v>
      </c>
      <c r="L21" s="12">
        <v>3.64</v>
      </c>
      <c r="M21" s="11"/>
      <c r="N21" s="9">
        <v>1</v>
      </c>
      <c r="O21" s="12">
        <v>1.1100000000000001</v>
      </c>
      <c r="P21" s="11"/>
      <c r="Q21" s="9">
        <v>0</v>
      </c>
      <c r="R21" s="12">
        <v>0</v>
      </c>
      <c r="S21" s="11"/>
      <c r="T21" s="9">
        <v>0</v>
      </c>
      <c r="U21" s="12">
        <v>0</v>
      </c>
      <c r="V21" s="11"/>
      <c r="W21" s="9">
        <v>3</v>
      </c>
      <c r="X21" s="12">
        <v>3.23</v>
      </c>
      <c r="Y21" s="11"/>
      <c r="Z21" s="9"/>
      <c r="AA21" s="12"/>
      <c r="AB21" s="11"/>
      <c r="AC21" s="9"/>
      <c r="AD21" s="12"/>
      <c r="AE21" s="11"/>
      <c r="AF21" s="9"/>
      <c r="AG21" s="12"/>
      <c r="AH21" s="11"/>
      <c r="AI21" s="9">
        <f t="shared" si="0"/>
        <v>7</v>
      </c>
      <c r="AJ21" s="12">
        <f t="shared" si="1"/>
        <v>8.42</v>
      </c>
      <c r="AK21" s="3"/>
    </row>
    <row r="22" spans="2:37" x14ac:dyDescent="0.3">
      <c r="B22" s="13">
        <v>13</v>
      </c>
      <c r="C22" s="8" t="s">
        <v>9</v>
      </c>
      <c r="D22" s="10"/>
      <c r="E22" s="9">
        <v>0</v>
      </c>
      <c r="F22" s="12">
        <v>0</v>
      </c>
      <c r="G22" s="10"/>
      <c r="H22" s="9">
        <v>0</v>
      </c>
      <c r="I22" s="12">
        <v>0</v>
      </c>
      <c r="J22" s="10"/>
      <c r="K22" s="9">
        <v>0</v>
      </c>
      <c r="L22" s="12">
        <v>0</v>
      </c>
      <c r="M22" s="11"/>
      <c r="N22" s="9">
        <v>1</v>
      </c>
      <c r="O22" s="12">
        <v>3.45</v>
      </c>
      <c r="P22" s="11"/>
      <c r="Q22" s="9">
        <v>2</v>
      </c>
      <c r="R22" s="12">
        <v>1.89</v>
      </c>
      <c r="S22" s="11"/>
      <c r="T22" s="9">
        <v>1</v>
      </c>
      <c r="U22" s="12">
        <v>2.17</v>
      </c>
      <c r="V22" s="11"/>
      <c r="W22" s="9">
        <v>0</v>
      </c>
      <c r="X22" s="12">
        <v>0</v>
      </c>
      <c r="Y22" s="11"/>
      <c r="Z22" s="9"/>
      <c r="AA22" s="12"/>
      <c r="AB22" s="11"/>
      <c r="AC22" s="9"/>
      <c r="AD22" s="12"/>
      <c r="AE22" s="11"/>
      <c r="AF22" s="9"/>
      <c r="AG22" s="12"/>
      <c r="AH22" s="11"/>
      <c r="AI22" s="9">
        <f t="shared" si="0"/>
        <v>4</v>
      </c>
      <c r="AJ22" s="12">
        <f t="shared" si="1"/>
        <v>7.51</v>
      </c>
      <c r="AK22" s="3"/>
    </row>
    <row r="23" spans="2:37" x14ac:dyDescent="0.3">
      <c r="B23" s="13">
        <v>14</v>
      </c>
      <c r="C23" s="8" t="s">
        <v>21</v>
      </c>
      <c r="D23" s="10"/>
      <c r="E23" s="9">
        <v>0</v>
      </c>
      <c r="F23" s="12">
        <v>0</v>
      </c>
      <c r="G23" s="10"/>
      <c r="H23" s="9">
        <v>0</v>
      </c>
      <c r="I23" s="12">
        <v>0</v>
      </c>
      <c r="J23" s="10"/>
      <c r="K23" s="9">
        <v>0</v>
      </c>
      <c r="L23" s="12">
        <v>0</v>
      </c>
      <c r="M23" s="11"/>
      <c r="N23" s="9">
        <v>2</v>
      </c>
      <c r="O23" s="12">
        <v>2.52</v>
      </c>
      <c r="P23" s="11"/>
      <c r="Q23" s="9">
        <v>2</v>
      </c>
      <c r="R23" s="12">
        <v>1.7</v>
      </c>
      <c r="S23" s="11"/>
      <c r="T23" s="9">
        <v>0</v>
      </c>
      <c r="U23" s="12">
        <v>0</v>
      </c>
      <c r="V23" s="11"/>
      <c r="W23" s="9">
        <v>0</v>
      </c>
      <c r="X23" s="12">
        <v>0</v>
      </c>
      <c r="Y23" s="11"/>
      <c r="Z23" s="9"/>
      <c r="AA23" s="12"/>
      <c r="AB23" s="11"/>
      <c r="AC23" s="9"/>
      <c r="AD23" s="12"/>
      <c r="AE23" s="11"/>
      <c r="AF23" s="9"/>
      <c r="AG23" s="12"/>
      <c r="AH23" s="11"/>
      <c r="AI23" s="9">
        <f t="shared" si="0"/>
        <v>4</v>
      </c>
      <c r="AJ23" s="12">
        <f t="shared" si="1"/>
        <v>4.22</v>
      </c>
      <c r="AK23" s="3"/>
    </row>
    <row r="24" spans="2:37" x14ac:dyDescent="0.3">
      <c r="B24" s="13">
        <v>15</v>
      </c>
      <c r="C24" s="8" t="s">
        <v>18</v>
      </c>
      <c r="D24" s="10"/>
      <c r="E24" s="9">
        <v>1</v>
      </c>
      <c r="F24" s="12">
        <v>3.14</v>
      </c>
      <c r="G24" s="10"/>
      <c r="H24" s="9">
        <v>0</v>
      </c>
      <c r="I24" s="12">
        <v>0</v>
      </c>
      <c r="J24" s="10"/>
      <c r="K24" s="9">
        <v>0</v>
      </c>
      <c r="L24" s="12">
        <v>0</v>
      </c>
      <c r="M24" s="11"/>
      <c r="N24" s="9">
        <v>0</v>
      </c>
      <c r="O24" s="12">
        <v>0</v>
      </c>
      <c r="P24" s="11"/>
      <c r="Q24" s="9">
        <v>0</v>
      </c>
      <c r="R24" s="12">
        <v>0</v>
      </c>
      <c r="S24" s="11"/>
      <c r="T24" s="9">
        <v>0</v>
      </c>
      <c r="U24" s="12">
        <v>0</v>
      </c>
      <c r="V24" s="11"/>
      <c r="W24" s="9">
        <v>0</v>
      </c>
      <c r="X24" s="12">
        <v>0</v>
      </c>
      <c r="Y24" s="11"/>
      <c r="Z24" s="9"/>
      <c r="AA24" s="12"/>
      <c r="AB24" s="11"/>
      <c r="AC24" s="9"/>
      <c r="AD24" s="12"/>
      <c r="AE24" s="11"/>
      <c r="AF24" s="9"/>
      <c r="AG24" s="12"/>
      <c r="AH24" s="11"/>
      <c r="AI24" s="9">
        <f t="shared" si="0"/>
        <v>1</v>
      </c>
      <c r="AJ24" s="12">
        <f t="shared" si="1"/>
        <v>3.14</v>
      </c>
      <c r="AK24" s="3"/>
    </row>
    <row r="25" spans="2:37" x14ac:dyDescent="0.3">
      <c r="B25" s="13">
        <v>16</v>
      </c>
      <c r="C25" s="8" t="s">
        <v>32</v>
      </c>
      <c r="D25" s="10"/>
      <c r="E25" s="9"/>
      <c r="F25" s="9"/>
      <c r="G25" s="10"/>
      <c r="H25" s="9"/>
      <c r="I25" s="9"/>
      <c r="J25" s="10"/>
      <c r="K25" s="9"/>
      <c r="L25" s="9"/>
      <c r="M25" s="11"/>
      <c r="N25" s="9"/>
      <c r="O25" s="9"/>
      <c r="P25" s="11"/>
      <c r="Q25" s="9"/>
      <c r="R25" s="9"/>
      <c r="S25" s="11"/>
      <c r="T25" s="9">
        <v>2</v>
      </c>
      <c r="U25" s="9">
        <v>2.3199999999999998</v>
      </c>
      <c r="V25" s="11"/>
      <c r="W25" s="9">
        <v>0</v>
      </c>
      <c r="X25" s="9">
        <v>0</v>
      </c>
      <c r="Y25" s="11"/>
      <c r="Z25" s="9"/>
      <c r="AA25" s="9"/>
      <c r="AB25" s="11"/>
      <c r="AC25" s="9"/>
      <c r="AD25" s="12"/>
      <c r="AE25" s="11"/>
      <c r="AF25" s="9"/>
      <c r="AG25" s="12"/>
      <c r="AH25" s="11"/>
      <c r="AI25" s="9">
        <f t="shared" si="0"/>
        <v>2</v>
      </c>
      <c r="AJ25" s="12">
        <f t="shared" si="1"/>
        <v>2.3199999999999998</v>
      </c>
      <c r="AK25" s="3"/>
    </row>
    <row r="26" spans="2:37" x14ac:dyDescent="0.3">
      <c r="B26" s="13">
        <v>17</v>
      </c>
      <c r="C26" s="8" t="s">
        <v>13</v>
      </c>
      <c r="D26" s="10"/>
      <c r="E26" s="9">
        <v>0</v>
      </c>
      <c r="F26" s="12">
        <v>0</v>
      </c>
      <c r="G26" s="10"/>
      <c r="H26" s="9">
        <v>1</v>
      </c>
      <c r="I26" s="12">
        <v>0.76</v>
      </c>
      <c r="J26" s="10"/>
      <c r="K26" s="9">
        <v>0</v>
      </c>
      <c r="L26" s="12">
        <v>0</v>
      </c>
      <c r="M26" s="11"/>
      <c r="N26" s="9">
        <v>0</v>
      </c>
      <c r="O26" s="12">
        <v>0</v>
      </c>
      <c r="P26" s="11"/>
      <c r="Q26" s="9">
        <v>0</v>
      </c>
      <c r="R26" s="12">
        <v>0</v>
      </c>
      <c r="S26" s="11"/>
      <c r="T26" s="9">
        <v>0</v>
      </c>
      <c r="U26" s="12">
        <v>0</v>
      </c>
      <c r="V26" s="11"/>
      <c r="W26" s="9">
        <v>0</v>
      </c>
      <c r="X26" s="12">
        <v>0</v>
      </c>
      <c r="Y26" s="11"/>
      <c r="Z26" s="9"/>
      <c r="AA26" s="12"/>
      <c r="AB26" s="11"/>
      <c r="AC26" s="9"/>
      <c r="AD26" s="12"/>
      <c r="AE26" s="11"/>
      <c r="AF26" s="9"/>
      <c r="AG26" s="12"/>
      <c r="AH26" s="11"/>
      <c r="AI26" s="9">
        <f t="shared" si="0"/>
        <v>1</v>
      </c>
      <c r="AJ26" s="12">
        <f t="shared" si="1"/>
        <v>0.76</v>
      </c>
      <c r="AK26" s="3"/>
    </row>
    <row r="27" spans="2:37" x14ac:dyDescent="0.3">
      <c r="B27" s="13">
        <v>18</v>
      </c>
      <c r="C27" s="8" t="s">
        <v>6</v>
      </c>
      <c r="D27" s="10"/>
      <c r="E27" s="9">
        <v>0</v>
      </c>
      <c r="F27" s="12">
        <v>0</v>
      </c>
      <c r="G27" s="10"/>
      <c r="H27" s="9">
        <v>0</v>
      </c>
      <c r="I27" s="12">
        <v>0</v>
      </c>
      <c r="J27" s="10"/>
      <c r="K27" s="9">
        <v>0</v>
      </c>
      <c r="L27" s="12">
        <v>0</v>
      </c>
      <c r="M27" s="11"/>
      <c r="N27" s="9">
        <v>0</v>
      </c>
      <c r="O27" s="12">
        <v>0</v>
      </c>
      <c r="P27" s="11"/>
      <c r="Q27" s="9">
        <v>0</v>
      </c>
      <c r="R27" s="12">
        <v>0</v>
      </c>
      <c r="S27" s="11"/>
      <c r="T27" s="9">
        <v>0</v>
      </c>
      <c r="U27" s="12">
        <v>0</v>
      </c>
      <c r="V27" s="11"/>
      <c r="W27" s="9">
        <v>0</v>
      </c>
      <c r="X27" s="12">
        <v>0</v>
      </c>
      <c r="Y27" s="11"/>
      <c r="Z27" s="9"/>
      <c r="AA27" s="12"/>
      <c r="AB27" s="11"/>
      <c r="AC27" s="9"/>
      <c r="AD27" s="12"/>
      <c r="AE27" s="11"/>
      <c r="AF27" s="9"/>
      <c r="AG27" s="12"/>
      <c r="AH27" s="11"/>
      <c r="AI27" s="9">
        <f t="shared" si="0"/>
        <v>0</v>
      </c>
      <c r="AJ27" s="12">
        <f t="shared" si="1"/>
        <v>0</v>
      </c>
      <c r="AK27" s="3"/>
    </row>
    <row r="28" spans="2:37" s="1" customFormat="1" x14ac:dyDescent="0.3">
      <c r="B28" s="4"/>
      <c r="C28" s="7" t="s">
        <v>15</v>
      </c>
      <c r="D28" s="14"/>
      <c r="E28" s="15">
        <f>SUM(E10:E11)</f>
        <v>5</v>
      </c>
      <c r="F28" s="15">
        <f>SUM(F10:F11)</f>
        <v>12.74</v>
      </c>
      <c r="G28" s="14"/>
      <c r="H28" s="15">
        <f>SUM(H10:H11)</f>
        <v>5</v>
      </c>
      <c r="I28" s="19">
        <f>SUM(I10:I11)</f>
        <v>9.4499999999999993</v>
      </c>
      <c r="J28" s="14"/>
      <c r="K28" s="15">
        <f>SUM(K10:K11)</f>
        <v>7</v>
      </c>
      <c r="L28" s="19">
        <f>SUM(L10:L11)</f>
        <v>9.2099999999999991</v>
      </c>
      <c r="M28" s="14"/>
      <c r="N28" s="15">
        <f>SUM(N10:N11)</f>
        <v>6</v>
      </c>
      <c r="O28" s="19">
        <f>SUM(O10:O11)</f>
        <v>6.95</v>
      </c>
      <c r="P28" s="14"/>
      <c r="Q28" s="15">
        <f>SUM(Q10:Q11)</f>
        <v>4</v>
      </c>
      <c r="R28" s="19">
        <f>SUM(R10:R11)</f>
        <v>5.26</v>
      </c>
      <c r="S28" s="16"/>
      <c r="T28" s="15">
        <f>SUM(T10:T11)</f>
        <v>10</v>
      </c>
      <c r="U28" s="19">
        <f>SUM(U10:U11)</f>
        <v>11.32</v>
      </c>
      <c r="V28" s="14"/>
      <c r="W28" s="15">
        <f>SUM(W10:W27)</f>
        <v>15</v>
      </c>
      <c r="X28" s="19">
        <f>SUM(X10:X27)</f>
        <v>17.62</v>
      </c>
      <c r="Y28" s="14"/>
      <c r="Z28" s="15">
        <f>SUM(Z10:Z27)</f>
        <v>0</v>
      </c>
      <c r="AA28" s="15">
        <f>SUM(AA10:AA27)</f>
        <v>0</v>
      </c>
      <c r="AB28" s="17"/>
      <c r="AC28" s="15">
        <f>SUM(AC10:AC27)</f>
        <v>0</v>
      </c>
      <c r="AD28" s="19">
        <f>SUM(AD10:AD27)</f>
        <v>0</v>
      </c>
      <c r="AE28" s="14"/>
      <c r="AF28" s="15">
        <f>SUM(AF10:AF27)</f>
        <v>0</v>
      </c>
      <c r="AG28" s="19">
        <f>SUM(AG10:AG27)</f>
        <v>0</v>
      </c>
      <c r="AH28" s="14"/>
      <c r="AI28" s="23">
        <f t="shared" ref="AI28" si="2">+E28+H28+K28++N28+Q28+T28+W28+Z28+AC28</f>
        <v>52</v>
      </c>
      <c r="AJ28" s="23">
        <f t="shared" ref="AJ28" si="3">+F28+I28+L28+O28+R28+U28+X28+AA28+AD28</f>
        <v>72.55</v>
      </c>
      <c r="AK28" s="10"/>
    </row>
    <row r="30" spans="2:37" x14ac:dyDescent="0.3">
      <c r="I30" s="6"/>
    </row>
  </sheetData>
  <sortState xmlns:xlrd2="http://schemas.microsoft.com/office/spreadsheetml/2017/richdata2" ref="C10:AJ27">
    <sortCondition descending="1" ref="AJ10:AJ27"/>
  </sortState>
  <pageMargins left="0.7" right="0.7" top="0.75" bottom="0.75" header="0.3" footer="0.3"/>
  <pageSetup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64D5F15D184A4CB4F9EA53411A313A" ma:contentTypeVersion="13" ma:contentTypeDescription="Crée un document." ma:contentTypeScope="" ma:versionID="ee126a95bf2b350bfb69c2d1a1354bde">
  <xsd:schema xmlns:xsd="http://www.w3.org/2001/XMLSchema" xmlns:xs="http://www.w3.org/2001/XMLSchema" xmlns:p="http://schemas.microsoft.com/office/2006/metadata/properties" xmlns:ns3="cf751fce-2e76-4034-9797-e4988bb7c2a2" xmlns:ns4="63dcbeb5-832c-423b-bd4b-278b3139a3a6" targetNamespace="http://schemas.microsoft.com/office/2006/metadata/properties" ma:root="true" ma:fieldsID="92db002dc5267208acfa7c1ece13e33f" ns3:_="" ns4:_="">
    <xsd:import namespace="cf751fce-2e76-4034-9797-e4988bb7c2a2"/>
    <xsd:import namespace="63dcbeb5-832c-423b-bd4b-278b3139a3a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751fce-2e76-4034-9797-e4988bb7c2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dcbeb5-832c-423b-bd4b-278b3139a3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F0306E-B886-4B74-A44F-1656D8E00E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17ED8D-B1F3-4998-A191-9AFAC651B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751fce-2e76-4034-9797-e4988bb7c2a2"/>
    <ds:schemaRef ds:uri="63dcbeb5-832c-423b-bd4b-278b3139a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CD25AB-0F0D-48AD-A192-4A17738A0C7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cf751fce-2e76-4034-9797-e4988bb7c2a2"/>
    <ds:schemaRef ds:uri="http://schemas.microsoft.com/office/infopath/2007/PartnerControls"/>
    <ds:schemaRef ds:uri="63dcbeb5-832c-423b-bd4b-278b3139a3a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HENSLER, Rick (MWCRO)</dc:creator>
  <cp:lastModifiedBy>HENSLER, Rick (BIC Mid West Central)</cp:lastModifiedBy>
  <cp:lastPrinted>2024-09-30T14:40:12Z</cp:lastPrinted>
  <dcterms:created xsi:type="dcterms:W3CDTF">2021-04-24T01:35:25Z</dcterms:created>
  <dcterms:modified xsi:type="dcterms:W3CDTF">2024-09-30T19:48:31Z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b95ba9-d50e-4074-b623-0a9711dc916f_Enabled">
    <vt:lpwstr>true</vt:lpwstr>
  </property>
  <property fmtid="{D5CDD505-2E9C-101B-9397-08002B2CF9AE}" pid="3" name="MSIP_Label_06b95ba9-d50e-4074-b623-0a9711dc916f_SetDate">
    <vt:lpwstr>2021-04-24T01:35:25Z</vt:lpwstr>
  </property>
  <property fmtid="{D5CDD505-2E9C-101B-9397-08002B2CF9AE}" pid="4" name="MSIP_Label_06b95ba9-d50e-4074-b623-0a9711dc916f_Method">
    <vt:lpwstr>Standard</vt:lpwstr>
  </property>
  <property fmtid="{D5CDD505-2E9C-101B-9397-08002B2CF9AE}" pid="5" name="MSIP_Label_06b95ba9-d50e-4074-b623-0a9711dc916f_Name">
    <vt:lpwstr>[Public]</vt:lpwstr>
  </property>
  <property fmtid="{D5CDD505-2E9C-101B-9397-08002B2CF9AE}" pid="6" name="MSIP_Label_06b95ba9-d50e-4074-b623-0a9711dc916f_SiteId">
    <vt:lpwstr>be0be093-a2ad-444c-93d9-5626e83beefc</vt:lpwstr>
  </property>
  <property fmtid="{D5CDD505-2E9C-101B-9397-08002B2CF9AE}" pid="7" name="MSIP_Label_06b95ba9-d50e-4074-b623-0a9711dc916f_ActionId">
    <vt:lpwstr>a7f9df59-a82a-4f1d-8491-0faa54d55405</vt:lpwstr>
  </property>
  <property fmtid="{D5CDD505-2E9C-101B-9397-08002B2CF9AE}" pid="8" name="MSIP_Label_06b95ba9-d50e-4074-b623-0a9711dc916f_ContentBits">
    <vt:lpwstr>0</vt:lpwstr>
  </property>
  <property fmtid="{D5CDD505-2E9C-101B-9397-08002B2CF9AE}" pid="9" name="ContentTypeId">
    <vt:lpwstr>0x0101009A64D5F15D184A4CB4F9EA53411A313A</vt:lpwstr>
  </property>
</Properties>
</file>